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22995" windowHeight="10050"/>
  </bookViews>
  <sheets>
    <sheet name="INSTRUCTIONS" sheetId="2" r:id="rId1"/>
    <sheet name="Circular Sweep" sheetId="1" r:id="rId2"/>
  </sheets>
  <externalReferences>
    <externalReference r:id="rId3"/>
  </externalReferences>
  <definedNames>
    <definedName name="Book_value_per_share">'[1]PE ratio'!$E$11</definedName>
    <definedName name="CoE">'[1]PE ratio'!$E$5</definedName>
    <definedName name="False_Code">[1]Codes!$G$4</definedName>
    <definedName name="graph_data">OFFSET('[1]Offset Function'!$E$5,'[1]Offset Function'!$H$12,'[1]Offset Function'!$H$13,'[1]Offset Function'!$H$14,'[1]Offset Function'!$H$15)</definedName>
    <definedName name="Growth_rate">'[1]PE ratio'!$E$7</definedName>
    <definedName name="Long_term_growth_rate">'[1]PE ratio'!$E$8</definedName>
    <definedName name="Long_term_period">'[1]PE ratio'!$E$9</definedName>
    <definedName name="Long_term_RoE">'[1]PE ratio'!$E$4</definedName>
    <definedName name="RoE">'[1]PE ratio'!$E$3</definedName>
    <definedName name="ROIC">[1]Valuation!$G$127</definedName>
    <definedName name="True_Code">[1]Codes!$G$3</definedName>
    <definedName name="Wacc">[1]Valuation!$H$127</definedName>
  </definedNames>
  <calcPr calcId="145621" calcMode="autoNoTable" iterateCount="10000" iterateDelta="1.0000000000000001E-5" calcOnSave="0"/>
</workbook>
</file>

<file path=xl/calcChain.xml><?xml version="1.0" encoding="utf-8"?>
<calcChain xmlns="http://schemas.openxmlformats.org/spreadsheetml/2006/main">
  <c r="D20" i="1" l="1"/>
  <c r="E17" i="1"/>
  <c r="F17" i="1" s="1"/>
  <c r="D14" i="1"/>
  <c r="G11" i="1"/>
  <c r="G20" i="1" s="1"/>
  <c r="F11" i="1"/>
  <c r="F20" i="1" s="1"/>
  <c r="E11" i="1"/>
  <c r="E20" i="1" s="1"/>
  <c r="D52" i="1"/>
  <c r="H49" i="1"/>
  <c r="I49" i="1" s="1"/>
  <c r="J49" i="1" s="1"/>
  <c r="K49" i="1" s="1"/>
  <c r="E49" i="1"/>
  <c r="F49" i="1" s="1"/>
  <c r="G49" i="1" s="1"/>
  <c r="D46" i="1"/>
  <c r="E43" i="1"/>
  <c r="E52" i="1" s="1"/>
  <c r="D59" i="1"/>
  <c r="I59" i="1"/>
  <c r="G59" i="1"/>
  <c r="H59" i="1"/>
  <c r="F59" i="1"/>
  <c r="N59" i="1"/>
  <c r="E59" i="1"/>
  <c r="K59" i="1"/>
  <c r="L59" i="1"/>
  <c r="M59" i="1"/>
  <c r="J59" i="1"/>
  <c r="G17" i="1" l="1"/>
  <c r="H11" i="1"/>
  <c r="I47" i="1"/>
  <c r="J47" i="1"/>
  <c r="E47" i="1"/>
  <c r="M47" i="1"/>
  <c r="F47" i="1"/>
  <c r="N47" i="1"/>
  <c r="G47" i="1"/>
  <c r="K47" i="1"/>
  <c r="D47" i="1"/>
  <c r="D48" i="1" s="1"/>
  <c r="H47" i="1"/>
  <c r="L47" i="1"/>
  <c r="L49" i="1"/>
  <c r="F43" i="1"/>
  <c r="H20" i="1" l="1"/>
  <c r="I11" i="1"/>
  <c r="H17" i="1"/>
  <c r="M49" i="1"/>
  <c r="D50" i="1"/>
  <c r="D53" i="1" s="1"/>
  <c r="D55" i="1" s="1"/>
  <c r="D57" i="1" s="1"/>
  <c r="E46" i="1"/>
  <c r="E48" i="1" s="1"/>
  <c r="F52" i="1"/>
  <c r="G43" i="1"/>
  <c r="I17" i="1" l="1"/>
  <c r="I20" i="1"/>
  <c r="J11" i="1"/>
  <c r="N49" i="1"/>
  <c r="F46" i="1"/>
  <c r="F48" i="1" s="1"/>
  <c r="E50" i="1"/>
  <c r="E53" i="1" s="1"/>
  <c r="E55" i="1" s="1"/>
  <c r="E57" i="1" s="1"/>
  <c r="G52" i="1"/>
  <c r="H43" i="1"/>
  <c r="J20" i="1" l="1"/>
  <c r="K11" i="1"/>
  <c r="J17" i="1"/>
  <c r="G46" i="1"/>
  <c r="G48" i="1" s="1"/>
  <c r="F50" i="1"/>
  <c r="F53" i="1" s="1"/>
  <c r="F55" i="1" s="1"/>
  <c r="F57" i="1" s="1"/>
  <c r="H52" i="1"/>
  <c r="I43" i="1"/>
  <c r="K17" i="1" l="1"/>
  <c r="K20" i="1"/>
  <c r="L11" i="1"/>
  <c r="I52" i="1"/>
  <c r="J43" i="1"/>
  <c r="H46" i="1"/>
  <c r="H48" i="1" s="1"/>
  <c r="G50" i="1"/>
  <c r="G53" i="1" s="1"/>
  <c r="G55" i="1" s="1"/>
  <c r="G57" i="1" s="1"/>
  <c r="L17" i="1" l="1"/>
  <c r="L20" i="1"/>
  <c r="M11" i="1"/>
  <c r="I46" i="1"/>
  <c r="I48" i="1" s="1"/>
  <c r="H50" i="1"/>
  <c r="H53" i="1" s="1"/>
  <c r="H55" i="1" s="1"/>
  <c r="H57" i="1" s="1"/>
  <c r="K43" i="1"/>
  <c r="J52" i="1"/>
  <c r="M20" i="1" l="1"/>
  <c r="N11" i="1"/>
  <c r="N20" i="1" s="1"/>
  <c r="M17" i="1"/>
  <c r="K52" i="1"/>
  <c r="L43" i="1"/>
  <c r="J46" i="1"/>
  <c r="J48" i="1" s="1"/>
  <c r="I50" i="1"/>
  <c r="I53" i="1" s="1"/>
  <c r="I55" i="1" s="1"/>
  <c r="I57" i="1" s="1"/>
  <c r="N17" i="1" l="1"/>
  <c r="K46" i="1"/>
  <c r="K48" i="1" s="1"/>
  <c r="J50" i="1"/>
  <c r="J53" i="1" s="1"/>
  <c r="J55" i="1" s="1"/>
  <c r="J57" i="1" s="1"/>
  <c r="L52" i="1"/>
  <c r="M43" i="1"/>
  <c r="M52" i="1" l="1"/>
  <c r="N43" i="1"/>
  <c r="N52" i="1" s="1"/>
  <c r="L46" i="1"/>
  <c r="L48" i="1" s="1"/>
  <c r="K50" i="1"/>
  <c r="K53" i="1" s="1"/>
  <c r="K55" i="1" s="1"/>
  <c r="K57" i="1" s="1"/>
  <c r="M46" i="1" l="1"/>
  <c r="M48" i="1" s="1"/>
  <c r="L50" i="1"/>
  <c r="L53" i="1" s="1"/>
  <c r="L55" i="1" s="1"/>
  <c r="L57" i="1" s="1"/>
  <c r="N46" i="1" l="1"/>
  <c r="N48" i="1" s="1"/>
  <c r="N50" i="1" s="1"/>
  <c r="N53" i="1" s="1"/>
  <c r="N55" i="1" s="1"/>
  <c r="N57" i="1" s="1"/>
  <c r="M50" i="1"/>
  <c r="M53" i="1" s="1"/>
  <c r="M55" i="1" s="1"/>
  <c r="M57" i="1" s="1"/>
  <c r="J25" i="1" l="1"/>
  <c r="E25" i="1"/>
  <c r="N25" i="1"/>
  <c r="I25" i="1"/>
  <c r="G15" i="1"/>
  <c r="M25" i="1"/>
  <c r="L25" i="1"/>
  <c r="J24" i="1"/>
  <c r="J15" i="1"/>
  <c r="E24" i="1"/>
  <c r="E15" i="1"/>
  <c r="N24" i="1"/>
  <c r="N15" i="1"/>
  <c r="G25" i="1"/>
  <c r="G24" i="1"/>
  <c r="M24" i="1"/>
  <c r="M15" i="1"/>
  <c r="I24" i="1"/>
  <c r="I15" i="1"/>
  <c r="D25" i="1"/>
  <c r="G23" i="1"/>
  <c r="M21" i="1"/>
  <c r="M23" i="1"/>
  <c r="F25" i="1"/>
  <c r="I21" i="1"/>
  <c r="I23" i="1"/>
  <c r="I18" i="1"/>
  <c r="H25" i="1"/>
  <c r="K25" i="1"/>
  <c r="M18" i="1"/>
  <c r="N18" i="1"/>
  <c r="N21" i="1"/>
  <c r="N23" i="1"/>
  <c r="J18" i="1"/>
  <c r="J21" i="1"/>
  <c r="J23" i="1"/>
  <c r="F23" i="1"/>
  <c r="F24" i="1"/>
  <c r="F15" i="1"/>
  <c r="E23" i="1"/>
  <c r="E18" i="1"/>
  <c r="E21" i="1"/>
  <c r="K18" i="1"/>
  <c r="K21" i="1"/>
  <c r="K23" i="1"/>
  <c r="K24" i="1"/>
  <c r="K15" i="1"/>
  <c r="H24" i="1"/>
  <c r="H15" i="1"/>
  <c r="M14" i="1"/>
  <c r="M16" i="1"/>
  <c r="N14" i="1"/>
  <c r="N16" i="1"/>
  <c r="G18" i="1"/>
  <c r="G21" i="1"/>
  <c r="H18" i="1"/>
  <c r="H21" i="1"/>
  <c r="H23" i="1"/>
  <c r="F18" i="1"/>
  <c r="F21" i="1"/>
  <c r="H14" i="1"/>
  <c r="H16" i="1"/>
  <c r="I14" i="1"/>
  <c r="I16" i="1"/>
  <c r="J14" i="1"/>
  <c r="J16" i="1"/>
  <c r="K14" i="1"/>
  <c r="K16" i="1"/>
  <c r="L14" i="1"/>
  <c r="L16" i="1"/>
  <c r="L18" i="1"/>
  <c r="L21" i="1"/>
  <c r="L23" i="1"/>
  <c r="L24" i="1"/>
  <c r="L15" i="1"/>
  <c r="D18" i="1"/>
  <c r="D21" i="1"/>
  <c r="D23" i="1"/>
  <c r="D24" i="1"/>
  <c r="D15" i="1"/>
  <c r="D16" i="1"/>
  <c r="E14" i="1"/>
  <c r="E16" i="1"/>
  <c r="F14" i="1"/>
  <c r="F16" i="1"/>
  <c r="G14" i="1"/>
  <c r="G16" i="1"/>
</calcChain>
</file>

<file path=xl/sharedStrings.xml><?xml version="1.0" encoding="utf-8"?>
<sst xmlns="http://schemas.openxmlformats.org/spreadsheetml/2006/main" count="47" uniqueCount="33">
  <si>
    <t>Function Name</t>
  </si>
  <si>
    <t>Objective of Function</t>
  </si>
  <si>
    <t xml:space="preserve">You create an annual model with some kind of cash flow sweep.   If you want to assume that cash flow occurs in the middle of the year, a </t>
  </si>
  <si>
    <t>circular reference arises because the sweep comes after interest expense and interest expense depends on the sweep.</t>
  </si>
  <si>
    <t>Simple case: Sweep No Taxes</t>
  </si>
  <si>
    <t>Int = (OB - sweep/2) * rate</t>
  </si>
  <si>
    <t>Sweep = EBITDA - Int</t>
  </si>
  <si>
    <t>Sweep = EBITDA - (OB - Sweep/2) * Rate</t>
  </si>
  <si>
    <t>Sweep = EBITDA - OB * rate + Sweep/2 * Rate</t>
  </si>
  <si>
    <t>Sweep  - Sweep/2 * Rate = EBITDA - OB * rate</t>
  </si>
  <si>
    <t>Sweep * (1-1/2 * Rate) = EBITDA - OB * rate</t>
  </si>
  <si>
    <t>Sweep  = (EBITDA - OB * rate)/(1- Rate/2)</t>
  </si>
  <si>
    <t>Growth</t>
  </si>
  <si>
    <t>EBITDA</t>
  </si>
  <si>
    <t>Debt</t>
  </si>
  <si>
    <t>Opening Balance</t>
  </si>
  <si>
    <t>Less: Sweep</t>
  </si>
  <si>
    <t>Closing Balance</t>
  </si>
  <si>
    <t>Int</t>
  </si>
  <si>
    <t>Average Interest</t>
  </si>
  <si>
    <t>Less: Interest</t>
  </si>
  <si>
    <t>Less: Incremental Interest</t>
  </si>
  <si>
    <t>Sub-total</t>
  </si>
  <si>
    <t>Remainder</t>
  </si>
  <si>
    <t>Sweep</t>
  </si>
  <si>
    <t>Case 1: Iteration Button</t>
  </si>
  <si>
    <t>Interest on Average Balance</t>
  </si>
  <si>
    <t xml:space="preserve">Interest Rate </t>
  </si>
  <si>
    <t>sweep</t>
  </si>
  <si>
    <t>Circular Sweep</t>
  </si>
  <si>
    <t>ROWS 10 to 25</t>
  </si>
  <si>
    <t>Through Col N</t>
  </si>
  <si>
    <t>Make Sure Blue Arrow Appears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</si>
</sst>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(* #,##0_);_(* \(#,##0\);_(* &quot;-&quot;_);_(@_)"/>
    <numFmt numFmtId="166" formatCode="_(* #,##0.00_);_(* \(#,##0.00\);_(* &quot;-&quot;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/>
    <xf numFmtId="166" fontId="1" fillId="0" borderId="0"/>
  </cellStyleXfs>
  <cellXfs count="6">
    <xf numFmtId="0" fontId="0" fillId="0" borderId="0" xfId="0"/>
    <xf numFmtId="0" fontId="2" fillId="0" borderId="0" xfId="0" applyFont="1"/>
    <xf numFmtId="9" fontId="0" fillId="0" borderId="0" xfId="0" applyNumberFormat="1"/>
    <xf numFmtId="4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</cellXfs>
  <cellStyles count="4">
    <cellStyle name="Comma 2" xfId="1"/>
    <cellStyle name="Normal" xfId="0" builtinId="0"/>
    <cellStyle name="SEC" xfId="2"/>
    <cellStyle name="SEC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19</xdr:col>
      <xdr:colOff>417982</xdr:colOff>
      <xdr:row>19</xdr:row>
      <xdr:rowOff>28191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0" y="571500"/>
          <a:ext cx="8952382" cy="30761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vis%20Presley/Documents/Courses/Chapter%201.%20Models%20and%20Analysis/1%20Corporate%20Model%20Templates%20and%20Exercises/Corporate%20Model%20Examples/Flower%20Foods%20Coprorate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Summary"/>
      <sheetName val="LBO Summary"/>
      <sheetName val="Cash Flow Waterfall Chart"/>
      <sheetName val="Master Scenario"/>
      <sheetName val="Corporate Model"/>
      <sheetName val="Valuation"/>
      <sheetName val="Tornado Diagram"/>
      <sheetName val="SG&amp;A Analysis"/>
      <sheetName val="Acquisition"/>
      <sheetName val="Audit"/>
      <sheetName val="PE ratio"/>
      <sheetName val="Stock price download"/>
      <sheetName val="Stock prices"/>
      <sheetName val="Offset Function"/>
      <sheetName val="Codes"/>
      <sheetName val="2012 Update"/>
      <sheetName val="Circular Sweep"/>
      <sheetName val="Circular Corpo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7">
          <cell r="H127">
            <v>-7783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>
        <row r="3">
          <cell r="E3">
            <v>0.12</v>
          </cell>
        </row>
        <row r="4">
          <cell r="E4">
            <v>0.1</v>
          </cell>
        </row>
        <row r="5">
          <cell r="E5">
            <v>5.6508521506509028E-2</v>
          </cell>
        </row>
        <row r="7">
          <cell r="E7">
            <v>0.05</v>
          </cell>
        </row>
        <row r="8">
          <cell r="E8">
            <v>0.02</v>
          </cell>
        </row>
        <row r="9">
          <cell r="E9">
            <v>5</v>
          </cell>
        </row>
        <row r="11">
          <cell r="E11">
            <v>6.2</v>
          </cell>
        </row>
      </sheetData>
      <sheetData sheetId="12" refreshError="1"/>
      <sheetData sheetId="13" refreshError="1"/>
      <sheetData sheetId="14">
        <row r="5">
          <cell r="E5">
            <v>-835</v>
          </cell>
        </row>
        <row r="12">
          <cell r="H12">
            <v>1</v>
          </cell>
        </row>
        <row r="13">
          <cell r="H13">
            <v>3</v>
          </cell>
        </row>
        <row r="14">
          <cell r="H14">
            <v>1</v>
          </cell>
        </row>
        <row r="15">
          <cell r="H15">
            <v>7</v>
          </cell>
        </row>
      </sheetData>
      <sheetData sheetId="15">
        <row r="3">
          <cell r="G3" t="b">
            <v>1</v>
          </cell>
        </row>
        <row r="4">
          <cell r="G4" t="b">
            <v>0</v>
          </cell>
        </row>
      </sheetData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tabSelected="1" workbookViewId="0">
      <selection activeCell="E23" sqref="E23"/>
    </sheetView>
  </sheetViews>
  <sheetFormatPr defaultRowHeight="15" x14ac:dyDescent="0.25"/>
  <sheetData>
    <row r="4" spans="2:3" x14ac:dyDescent="0.25">
      <c r="B4" t="s">
        <v>28</v>
      </c>
      <c r="C4" t="s">
        <v>29</v>
      </c>
    </row>
    <row r="6" spans="2:3" x14ac:dyDescent="0.25">
      <c r="B6" t="s">
        <v>30</v>
      </c>
    </row>
    <row r="8" spans="2:3" x14ac:dyDescent="0.25">
      <c r="B8" t="s">
        <v>31</v>
      </c>
    </row>
    <row r="10" spans="2:3" x14ac:dyDescent="0.25">
      <c r="B10" t="s"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2:N59"/>
  <sheetViews>
    <sheetView showGridLines="0" workbookViewId="0">
      <selection activeCell="B27" sqref="B27"/>
    </sheetView>
  </sheetViews>
  <sheetFormatPr defaultColWidth="0" defaultRowHeight="15" outlineLevelRow="1" outlineLevelCol="1" x14ac:dyDescent="0.25"/>
  <cols>
    <col min="1" max="1" width="3.140625" style="1" customWidth="1"/>
    <col min="2" max="2" width="21.42578125" customWidth="1"/>
    <col min="3" max="14" width="9.140625" customWidth="1"/>
    <col min="15" max="16384" width="0" hidden="1" outlineLevel="1"/>
  </cols>
  <sheetData>
    <row r="2" spans="1:14" x14ac:dyDescent="0.25">
      <c r="A2" s="1" t="s">
        <v>0</v>
      </c>
      <c r="C2" s="1"/>
    </row>
    <row r="4" spans="1:14" x14ac:dyDescent="0.25">
      <c r="A4" s="1" t="s">
        <v>1</v>
      </c>
    </row>
    <row r="5" spans="1:14" x14ac:dyDescent="0.25">
      <c r="B5" t="s">
        <v>2</v>
      </c>
    </row>
    <row r="6" spans="1:14" x14ac:dyDescent="0.25">
      <c r="B6" t="s">
        <v>3</v>
      </c>
    </row>
    <row r="8" spans="1:14" x14ac:dyDescent="0.25">
      <c r="A8" s="1" t="s">
        <v>25</v>
      </c>
    </row>
    <row r="10" spans="1:14" x14ac:dyDescent="0.25">
      <c r="B10" t="s">
        <v>12</v>
      </c>
      <c r="C10" s="2">
        <v>0.02</v>
      </c>
    </row>
    <row r="11" spans="1:14" x14ac:dyDescent="0.25">
      <c r="B11" t="s">
        <v>13</v>
      </c>
      <c r="D11" s="3">
        <v>100</v>
      </c>
      <c r="E11" s="3">
        <f>D11*(1+C10)</f>
        <v>102</v>
      </c>
      <c r="F11" s="3">
        <f>E11*(1+C10)</f>
        <v>104.04</v>
      </c>
      <c r="G11" s="3">
        <f>F11*(1+C10)</f>
        <v>106.1208</v>
      </c>
      <c r="H11" s="3">
        <f>G11*(1+C10)</f>
        <v>108.243216</v>
      </c>
      <c r="I11" s="3">
        <f>H11*(1+C10)</f>
        <v>110.40808032000001</v>
      </c>
      <c r="J11" s="3">
        <f>I11*(1+C10)</f>
        <v>112.61624192640001</v>
      </c>
      <c r="K11" s="3">
        <f>J11*(1+C10)</f>
        <v>114.868566764928</v>
      </c>
      <c r="L11" s="3">
        <f>K11*(1+C10)</f>
        <v>117.16593810022657</v>
      </c>
      <c r="M11" s="3">
        <f>L11*(1+C10)</f>
        <v>119.5092568622311</v>
      </c>
      <c r="N11" s="3">
        <f>M11*(1+C10)</f>
        <v>121.89944199947573</v>
      </c>
    </row>
    <row r="13" spans="1:14" x14ac:dyDescent="0.25">
      <c r="B13" t="s">
        <v>14</v>
      </c>
    </row>
    <row r="14" spans="1:14" x14ac:dyDescent="0.25">
      <c r="B14" t="s">
        <v>15</v>
      </c>
      <c r="D14" s="3">
        <f>C16</f>
        <v>500</v>
      </c>
      <c r="E14" s="3">
        <f t="shared" ref="E14" ca="1" si="0">D16</f>
        <v>500</v>
      </c>
      <c r="F14" s="3">
        <f t="shared" ref="F14" ca="1" si="1">E16</f>
        <v>500</v>
      </c>
      <c r="G14" s="3">
        <f t="shared" ref="G14" ca="1" si="2">F16</f>
        <v>500</v>
      </c>
      <c r="H14" s="3">
        <f t="shared" ref="H14" ca="1" si="3">G16</f>
        <v>500</v>
      </c>
      <c r="I14" s="3">
        <f t="shared" ref="I14" ca="1" si="4">H16</f>
        <v>500</v>
      </c>
      <c r="J14" s="3">
        <f t="shared" ref="J14" ca="1" si="5">I16</f>
        <v>500</v>
      </c>
      <c r="K14" s="3">
        <f t="shared" ref="K14" ca="1" si="6">J16</f>
        <v>500</v>
      </c>
      <c r="L14" s="3">
        <f t="shared" ref="L14" ca="1" si="7">K16</f>
        <v>500</v>
      </c>
      <c r="M14" s="3">
        <f t="shared" ref="M14" ca="1" si="8">L16</f>
        <v>500</v>
      </c>
      <c r="N14" s="3">
        <f t="shared" ref="N14" ca="1" si="9">M16</f>
        <v>500</v>
      </c>
    </row>
    <row r="15" spans="1:14" x14ac:dyDescent="0.25">
      <c r="B15" t="s">
        <v>16</v>
      </c>
      <c r="D15" s="3">
        <f ca="1">D24</f>
        <v>0</v>
      </c>
      <c r="E15" s="3">
        <f t="shared" ref="E15:N15" ca="1" si="10">E24</f>
        <v>0</v>
      </c>
      <c r="F15" s="3">
        <f t="shared" ca="1" si="10"/>
        <v>0</v>
      </c>
      <c r="G15" s="3">
        <f t="shared" ca="1" si="10"/>
        <v>0</v>
      </c>
      <c r="H15" s="3">
        <f t="shared" ca="1" si="10"/>
        <v>0</v>
      </c>
      <c r="I15" s="3">
        <f t="shared" ca="1" si="10"/>
        <v>0</v>
      </c>
      <c r="J15" s="3">
        <f t="shared" ca="1" si="10"/>
        <v>0</v>
      </c>
      <c r="K15" s="3">
        <f t="shared" ca="1" si="10"/>
        <v>0</v>
      </c>
      <c r="L15" s="3">
        <f t="shared" ca="1" si="10"/>
        <v>0</v>
      </c>
      <c r="M15" s="3">
        <f t="shared" ca="1" si="10"/>
        <v>0</v>
      </c>
      <c r="N15" s="3">
        <f t="shared" ca="1" si="10"/>
        <v>0</v>
      </c>
    </row>
    <row r="16" spans="1:14" x14ac:dyDescent="0.25">
      <c r="B16" t="s">
        <v>17</v>
      </c>
      <c r="C16">
        <v>500</v>
      </c>
      <c r="D16" s="3">
        <f ca="1">D14-D15</f>
        <v>500</v>
      </c>
      <c r="E16" s="3">
        <f t="shared" ref="E16:N16" ca="1" si="11">E14-E15</f>
        <v>500</v>
      </c>
      <c r="F16" s="3">
        <f t="shared" ca="1" si="11"/>
        <v>500</v>
      </c>
      <c r="G16" s="3">
        <f t="shared" ca="1" si="11"/>
        <v>500</v>
      </c>
      <c r="H16" s="3">
        <f t="shared" ca="1" si="11"/>
        <v>500</v>
      </c>
      <c r="I16" s="3">
        <f t="shared" ca="1" si="11"/>
        <v>500</v>
      </c>
      <c r="J16" s="3">
        <f t="shared" ca="1" si="11"/>
        <v>500</v>
      </c>
      <c r="K16" s="3">
        <f t="shared" ca="1" si="11"/>
        <v>500</v>
      </c>
      <c r="L16" s="3">
        <f t="shared" ca="1" si="11"/>
        <v>500</v>
      </c>
      <c r="M16" s="3">
        <f t="shared" ca="1" si="11"/>
        <v>500</v>
      </c>
      <c r="N16" s="3">
        <f t="shared" ca="1" si="11"/>
        <v>500</v>
      </c>
    </row>
    <row r="17" spans="1:14" x14ac:dyDescent="0.25">
      <c r="B17" t="s">
        <v>27</v>
      </c>
      <c r="D17" s="2">
        <v>0.05</v>
      </c>
      <c r="E17" s="2">
        <f>D17</f>
        <v>0.05</v>
      </c>
      <c r="F17" s="2">
        <f t="shared" ref="F17" si="12">E17</f>
        <v>0.05</v>
      </c>
      <c r="G17" s="2">
        <f t="shared" ref="G17" si="13">F17</f>
        <v>0.05</v>
      </c>
      <c r="H17" s="2">
        <f t="shared" ref="H17" si="14">G17</f>
        <v>0.05</v>
      </c>
      <c r="I17" s="2">
        <f t="shared" ref="I17" si="15">H17</f>
        <v>0.05</v>
      </c>
      <c r="J17" s="2">
        <f t="shared" ref="J17" si="16">I17</f>
        <v>0.05</v>
      </c>
      <c r="K17" s="2">
        <f t="shared" ref="K17" si="17">J17</f>
        <v>0.05</v>
      </c>
      <c r="L17" s="2">
        <f t="shared" ref="L17" si="18">K17</f>
        <v>0.05</v>
      </c>
      <c r="M17" s="2">
        <f t="shared" ref="M17" si="19">L17</f>
        <v>0.05</v>
      </c>
      <c r="N17" s="2">
        <f t="shared" ref="N17" si="20">M17</f>
        <v>0.05</v>
      </c>
    </row>
    <row r="18" spans="1:14" x14ac:dyDescent="0.25">
      <c r="B18" t="s">
        <v>26</v>
      </c>
      <c r="D18" s="3">
        <f ca="1">AVERAGE(D16,D14)*D17</f>
        <v>0</v>
      </c>
      <c r="E18" s="3">
        <f t="shared" ref="E18:N18" ca="1" si="21">AVERAGE(E16,E14)*E17</f>
        <v>25</v>
      </c>
      <c r="F18" s="3">
        <f t="shared" ca="1" si="21"/>
        <v>25</v>
      </c>
      <c r="G18" s="3">
        <f t="shared" ca="1" si="21"/>
        <v>25</v>
      </c>
      <c r="H18" s="3">
        <f t="shared" ca="1" si="21"/>
        <v>25</v>
      </c>
      <c r="I18" s="3">
        <f t="shared" ca="1" si="21"/>
        <v>25</v>
      </c>
      <c r="J18" s="3">
        <f t="shared" ca="1" si="21"/>
        <v>25</v>
      </c>
      <c r="K18" s="3">
        <f t="shared" ca="1" si="21"/>
        <v>25</v>
      </c>
      <c r="L18" s="3">
        <f t="shared" ca="1" si="21"/>
        <v>25</v>
      </c>
      <c r="M18" s="3">
        <f t="shared" ca="1" si="21"/>
        <v>25</v>
      </c>
      <c r="N18" s="3">
        <f t="shared" ca="1" si="21"/>
        <v>25</v>
      </c>
    </row>
    <row r="20" spans="1:14" x14ac:dyDescent="0.25">
      <c r="B20" t="s">
        <v>13</v>
      </c>
      <c r="D20" s="3">
        <f t="shared" ref="D20:N20" si="22">D11</f>
        <v>100</v>
      </c>
      <c r="E20" s="3">
        <f t="shared" si="22"/>
        <v>102</v>
      </c>
      <c r="F20" s="3">
        <f t="shared" si="22"/>
        <v>104.04</v>
      </c>
      <c r="G20" s="3">
        <f t="shared" si="22"/>
        <v>106.1208</v>
      </c>
      <c r="H20" s="3">
        <f t="shared" si="22"/>
        <v>108.243216</v>
      </c>
      <c r="I20" s="3">
        <f t="shared" si="22"/>
        <v>110.40808032000001</v>
      </c>
      <c r="J20" s="3">
        <f t="shared" si="22"/>
        <v>112.61624192640001</v>
      </c>
      <c r="K20" s="3">
        <f t="shared" si="22"/>
        <v>114.868566764928</v>
      </c>
      <c r="L20" s="3">
        <f t="shared" si="22"/>
        <v>117.16593810022657</v>
      </c>
      <c r="M20" s="3">
        <f t="shared" si="22"/>
        <v>119.5092568622311</v>
      </c>
      <c r="N20" s="3">
        <f t="shared" si="22"/>
        <v>121.89944199947573</v>
      </c>
    </row>
    <row r="21" spans="1:14" x14ac:dyDescent="0.25">
      <c r="B21" t="s">
        <v>20</v>
      </c>
      <c r="D21" s="3">
        <f t="shared" ref="D21:N21" ca="1" si="23">D18</f>
        <v>25</v>
      </c>
      <c r="E21" s="3">
        <f t="shared" ca="1" si="23"/>
        <v>25</v>
      </c>
      <c r="F21" s="3">
        <f t="shared" ca="1" si="23"/>
        <v>25</v>
      </c>
      <c r="G21" s="3">
        <f t="shared" ca="1" si="23"/>
        <v>25</v>
      </c>
      <c r="H21" s="3">
        <f t="shared" ca="1" si="23"/>
        <v>25</v>
      </c>
      <c r="I21" s="3">
        <f t="shared" ca="1" si="23"/>
        <v>25</v>
      </c>
      <c r="J21" s="3">
        <f t="shared" ca="1" si="23"/>
        <v>25</v>
      </c>
      <c r="K21" s="3">
        <f t="shared" ca="1" si="23"/>
        <v>25</v>
      </c>
      <c r="L21" s="3">
        <f t="shared" ca="1" si="23"/>
        <v>25</v>
      </c>
      <c r="M21" s="3">
        <f t="shared" ca="1" si="23"/>
        <v>25</v>
      </c>
      <c r="N21" s="3">
        <f t="shared" ca="1" si="23"/>
        <v>25</v>
      </c>
    </row>
    <row r="22" spans="1:14" x14ac:dyDescent="0.25">
      <c r="B22" t="s">
        <v>21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B23" t="s">
        <v>22</v>
      </c>
      <c r="D23" s="3">
        <f ca="1">D20-D21</f>
        <v>75</v>
      </c>
      <c r="E23" s="3">
        <f t="shared" ref="E23:N23" ca="1" si="24">E20-E21</f>
        <v>77</v>
      </c>
      <c r="F23" s="3">
        <f t="shared" ca="1" si="24"/>
        <v>79.040000000000006</v>
      </c>
      <c r="G23" s="3">
        <f t="shared" ca="1" si="24"/>
        <v>81.120800000000003</v>
      </c>
      <c r="H23" s="3">
        <f t="shared" ca="1" si="24"/>
        <v>83.243216000000004</v>
      </c>
      <c r="I23" s="3">
        <f t="shared" ca="1" si="24"/>
        <v>85.40808032000001</v>
      </c>
      <c r="J23" s="3">
        <f t="shared" ca="1" si="24"/>
        <v>87.616241926400008</v>
      </c>
      <c r="K23" s="3">
        <f t="shared" ca="1" si="24"/>
        <v>89.868566764928005</v>
      </c>
      <c r="L23" s="3">
        <f t="shared" ca="1" si="24"/>
        <v>92.165938100226569</v>
      </c>
      <c r="M23" s="3">
        <f t="shared" ca="1" si="24"/>
        <v>94.509256862231098</v>
      </c>
      <c r="N23" s="3">
        <f t="shared" ca="1" si="24"/>
        <v>96.899441999475727</v>
      </c>
    </row>
    <row r="24" spans="1:14" x14ac:dyDescent="0.25">
      <c r="B24" s="4" t="s">
        <v>16</v>
      </c>
      <c r="C24" s="4"/>
      <c r="D24" s="5">
        <f ca="1">MIN(D23,D14)</f>
        <v>0</v>
      </c>
      <c r="E24" s="5">
        <f t="shared" ref="E24:N24" ca="1" si="25">MIN(E23,E14)</f>
        <v>0</v>
      </c>
      <c r="F24" s="5">
        <f t="shared" ca="1" si="25"/>
        <v>0</v>
      </c>
      <c r="G24" s="5">
        <f t="shared" ca="1" si="25"/>
        <v>0</v>
      </c>
      <c r="H24" s="5">
        <f t="shared" ca="1" si="25"/>
        <v>0</v>
      </c>
      <c r="I24" s="5">
        <f t="shared" ca="1" si="25"/>
        <v>0</v>
      </c>
      <c r="J24" s="5">
        <f t="shared" ca="1" si="25"/>
        <v>0</v>
      </c>
      <c r="K24" s="5">
        <f t="shared" ca="1" si="25"/>
        <v>0</v>
      </c>
      <c r="L24" s="5">
        <f t="shared" ca="1" si="25"/>
        <v>0</v>
      </c>
      <c r="M24" s="5">
        <f t="shared" ca="1" si="25"/>
        <v>0</v>
      </c>
      <c r="N24" s="5">
        <f t="shared" ca="1" si="25"/>
        <v>0</v>
      </c>
    </row>
    <row r="25" spans="1:14" x14ac:dyDescent="0.25">
      <c r="B25" t="s">
        <v>23</v>
      </c>
      <c r="D25" s="3">
        <f ca="1">D23-D24</f>
        <v>75</v>
      </c>
      <c r="E25" s="3">
        <f t="shared" ref="E25:N25" ca="1" si="26">E23-E24</f>
        <v>77</v>
      </c>
      <c r="F25" s="3">
        <f t="shared" ca="1" si="26"/>
        <v>79.040000000000006</v>
      </c>
      <c r="G25" s="3">
        <f t="shared" ca="1" si="26"/>
        <v>81.120800000000003</v>
      </c>
      <c r="H25" s="3">
        <f t="shared" ca="1" si="26"/>
        <v>83.243216000000004</v>
      </c>
      <c r="I25" s="3">
        <f t="shared" ca="1" si="26"/>
        <v>85.40808032000001</v>
      </c>
      <c r="J25" s="3">
        <f t="shared" ca="1" si="26"/>
        <v>87.616241926400008</v>
      </c>
      <c r="K25" s="3">
        <f t="shared" ca="1" si="26"/>
        <v>89.868566764928005</v>
      </c>
      <c r="L25" s="3">
        <f t="shared" ca="1" si="26"/>
        <v>92.165938100226569</v>
      </c>
      <c r="M25" s="3">
        <f t="shared" ca="1" si="26"/>
        <v>94.509256862231098</v>
      </c>
      <c r="N25" s="3">
        <f t="shared" ca="1" si="26"/>
        <v>96.899441999475727</v>
      </c>
    </row>
    <row r="27" spans="1:14" x14ac:dyDescent="0.25"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32" spans="1:14" x14ac:dyDescent="0.25">
      <c r="A32" s="1" t="s">
        <v>4</v>
      </c>
    </row>
    <row r="33" spans="2:14" x14ac:dyDescent="0.25">
      <c r="D33" t="s">
        <v>5</v>
      </c>
    </row>
    <row r="34" spans="2:14" x14ac:dyDescent="0.25">
      <c r="D34" t="s">
        <v>6</v>
      </c>
    </row>
    <row r="36" spans="2:14" x14ac:dyDescent="0.25">
      <c r="D36" t="s">
        <v>7</v>
      </c>
    </row>
    <row r="37" spans="2:14" x14ac:dyDescent="0.25">
      <c r="D37" t="s">
        <v>8</v>
      </c>
    </row>
    <row r="38" spans="2:14" x14ac:dyDescent="0.25">
      <c r="D38" t="s">
        <v>9</v>
      </c>
    </row>
    <row r="39" spans="2:14" x14ac:dyDescent="0.25">
      <c r="D39" t="s">
        <v>10</v>
      </c>
    </row>
    <row r="40" spans="2:14" x14ac:dyDescent="0.25">
      <c r="D40" s="1" t="s">
        <v>11</v>
      </c>
    </row>
    <row r="42" spans="2:14" x14ac:dyDescent="0.25">
      <c r="B42" t="s">
        <v>12</v>
      </c>
      <c r="C42" s="2">
        <v>0.02</v>
      </c>
    </row>
    <row r="43" spans="2:14" x14ac:dyDescent="0.25">
      <c r="B43" t="s">
        <v>13</v>
      </c>
      <c r="D43" s="3">
        <v>100</v>
      </c>
      <c r="E43" s="3">
        <f>D43*(1+C42)</f>
        <v>102</v>
      </c>
      <c r="F43" s="3">
        <f>E43*(1+C42)</f>
        <v>104.04</v>
      </c>
      <c r="G43" s="3">
        <f>F43*(1+C42)</f>
        <v>106.1208</v>
      </c>
      <c r="H43" s="3">
        <f>G43*(1+C42)</f>
        <v>108.243216</v>
      </c>
      <c r="I43" s="3">
        <f>H43*(1+C42)</f>
        <v>110.40808032000001</v>
      </c>
      <c r="J43" s="3">
        <f>I43*(1+C42)</f>
        <v>112.61624192640001</v>
      </c>
      <c r="K43" s="3">
        <f>J43*(1+C42)</f>
        <v>114.868566764928</v>
      </c>
      <c r="L43" s="3">
        <f>K43*(1+C42)</f>
        <v>117.16593810022657</v>
      </c>
      <c r="M43" s="3">
        <f>L43*(1+C42)</f>
        <v>119.5092568622311</v>
      </c>
      <c r="N43" s="3">
        <f>M43*(1+C42)</f>
        <v>121.89944199947573</v>
      </c>
    </row>
    <row r="45" spans="2:14" x14ac:dyDescent="0.25">
      <c r="B45" t="s">
        <v>14</v>
      </c>
    </row>
    <row r="46" spans="2:14" x14ac:dyDescent="0.25">
      <c r="B46" t="s">
        <v>15</v>
      </c>
      <c r="D46" s="3">
        <f>C48</f>
        <v>500</v>
      </c>
      <c r="E46" s="3">
        <f t="shared" ref="E46:N46" si="27">D48</f>
        <v>500</v>
      </c>
      <c r="F46" s="3">
        <f t="shared" si="27"/>
        <v>500</v>
      </c>
      <c r="G46" s="3">
        <f t="shared" si="27"/>
        <v>500</v>
      </c>
      <c r="H46" s="3">
        <f t="shared" si="27"/>
        <v>500</v>
      </c>
      <c r="I46" s="3">
        <f t="shared" si="27"/>
        <v>500</v>
      </c>
      <c r="J46" s="3">
        <f t="shared" si="27"/>
        <v>500</v>
      </c>
      <c r="K46" s="3">
        <f t="shared" si="27"/>
        <v>500</v>
      </c>
      <c r="L46" s="3">
        <f t="shared" si="27"/>
        <v>500</v>
      </c>
      <c r="M46" s="3">
        <f t="shared" si="27"/>
        <v>500</v>
      </c>
      <c r="N46" s="3">
        <f t="shared" si="27"/>
        <v>500</v>
      </c>
    </row>
    <row r="47" spans="2:14" x14ac:dyDescent="0.25">
      <c r="B47" t="s">
        <v>16</v>
      </c>
      <c r="D47" s="3">
        <f>D56</f>
        <v>0</v>
      </c>
      <c r="E47" s="3">
        <f t="shared" ref="E47:N47" si="28">E56</f>
        <v>0</v>
      </c>
      <c r="F47" s="3">
        <f t="shared" si="28"/>
        <v>0</v>
      </c>
      <c r="G47" s="3">
        <f t="shared" si="28"/>
        <v>0</v>
      </c>
      <c r="H47" s="3">
        <f t="shared" si="28"/>
        <v>0</v>
      </c>
      <c r="I47" s="3">
        <f t="shared" si="28"/>
        <v>0</v>
      </c>
      <c r="J47" s="3">
        <f t="shared" si="28"/>
        <v>0</v>
      </c>
      <c r="K47" s="3">
        <f t="shared" si="28"/>
        <v>0</v>
      </c>
      <c r="L47" s="3">
        <f t="shared" si="28"/>
        <v>0</v>
      </c>
      <c r="M47" s="3">
        <f t="shared" si="28"/>
        <v>0</v>
      </c>
      <c r="N47" s="3">
        <f t="shared" si="28"/>
        <v>0</v>
      </c>
    </row>
    <row r="48" spans="2:14" x14ac:dyDescent="0.25">
      <c r="B48" t="s">
        <v>17</v>
      </c>
      <c r="C48">
        <v>500</v>
      </c>
      <c r="D48" s="3">
        <f>D46-D47</f>
        <v>500</v>
      </c>
      <c r="E48" s="3">
        <f t="shared" ref="E48:N48" si="29">E46-E47</f>
        <v>500</v>
      </c>
      <c r="F48" s="3">
        <f t="shared" si="29"/>
        <v>500</v>
      </c>
      <c r="G48" s="3">
        <f t="shared" si="29"/>
        <v>500</v>
      </c>
      <c r="H48" s="3">
        <f t="shared" si="29"/>
        <v>500</v>
      </c>
      <c r="I48" s="3">
        <f t="shared" si="29"/>
        <v>500</v>
      </c>
      <c r="J48" s="3">
        <f t="shared" si="29"/>
        <v>500</v>
      </c>
      <c r="K48" s="3">
        <f t="shared" si="29"/>
        <v>500</v>
      </c>
      <c r="L48" s="3">
        <f t="shared" si="29"/>
        <v>500</v>
      </c>
      <c r="M48" s="3">
        <f t="shared" si="29"/>
        <v>500</v>
      </c>
      <c r="N48" s="3">
        <f t="shared" si="29"/>
        <v>500</v>
      </c>
    </row>
    <row r="49" spans="2:14" x14ac:dyDescent="0.25">
      <c r="B49" t="s">
        <v>18</v>
      </c>
      <c r="D49" s="2">
        <v>0.05</v>
      </c>
      <c r="E49" s="2">
        <f>D49</f>
        <v>0.05</v>
      </c>
      <c r="F49" s="2">
        <f t="shared" ref="F49:N49" si="30">E49</f>
        <v>0.05</v>
      </c>
      <c r="G49" s="2">
        <f t="shared" si="30"/>
        <v>0.05</v>
      </c>
      <c r="H49" s="2">
        <f t="shared" si="30"/>
        <v>0.05</v>
      </c>
      <c r="I49" s="2">
        <f t="shared" si="30"/>
        <v>0.05</v>
      </c>
      <c r="J49" s="2">
        <f t="shared" si="30"/>
        <v>0.05</v>
      </c>
      <c r="K49" s="2">
        <f t="shared" si="30"/>
        <v>0.05</v>
      </c>
      <c r="L49" s="2">
        <f t="shared" si="30"/>
        <v>0.05</v>
      </c>
      <c r="M49" s="2">
        <f t="shared" si="30"/>
        <v>0.05</v>
      </c>
      <c r="N49" s="2">
        <f t="shared" si="30"/>
        <v>0.05</v>
      </c>
    </row>
    <row r="50" spans="2:14" x14ac:dyDescent="0.25">
      <c r="B50" t="s">
        <v>19</v>
      </c>
      <c r="D50" s="3">
        <f>AVERAGE(D48,D46)*D49</f>
        <v>25</v>
      </c>
      <c r="E50" s="3">
        <f t="shared" ref="E50:N50" si="31">AVERAGE(E48,E46)*E49</f>
        <v>25</v>
      </c>
      <c r="F50" s="3">
        <f t="shared" si="31"/>
        <v>25</v>
      </c>
      <c r="G50" s="3">
        <f t="shared" si="31"/>
        <v>25</v>
      </c>
      <c r="H50" s="3">
        <f t="shared" si="31"/>
        <v>25</v>
      </c>
      <c r="I50" s="3">
        <f t="shared" si="31"/>
        <v>25</v>
      </c>
      <c r="J50" s="3">
        <f t="shared" si="31"/>
        <v>25</v>
      </c>
      <c r="K50" s="3">
        <f t="shared" si="31"/>
        <v>25</v>
      </c>
      <c r="L50" s="3">
        <f t="shared" si="31"/>
        <v>25</v>
      </c>
      <c r="M50" s="3">
        <f t="shared" si="31"/>
        <v>25</v>
      </c>
      <c r="N50" s="3">
        <f t="shared" si="31"/>
        <v>25</v>
      </c>
    </row>
    <row r="52" spans="2:14" x14ac:dyDescent="0.25">
      <c r="B52" t="s">
        <v>13</v>
      </c>
      <c r="D52" s="3">
        <f t="shared" ref="D52:N52" si="32">D43</f>
        <v>100</v>
      </c>
      <c r="E52" s="3">
        <f t="shared" si="32"/>
        <v>102</v>
      </c>
      <c r="F52" s="3">
        <f t="shared" si="32"/>
        <v>104.04</v>
      </c>
      <c r="G52" s="3">
        <f t="shared" si="32"/>
        <v>106.1208</v>
      </c>
      <c r="H52" s="3">
        <f t="shared" si="32"/>
        <v>108.243216</v>
      </c>
      <c r="I52" s="3">
        <f t="shared" si="32"/>
        <v>110.40808032000001</v>
      </c>
      <c r="J52" s="3">
        <f t="shared" si="32"/>
        <v>112.61624192640001</v>
      </c>
      <c r="K52" s="3">
        <f t="shared" si="32"/>
        <v>114.868566764928</v>
      </c>
      <c r="L52" s="3">
        <f t="shared" si="32"/>
        <v>117.16593810022657</v>
      </c>
      <c r="M52" s="3">
        <f t="shared" si="32"/>
        <v>119.5092568622311</v>
      </c>
      <c r="N52" s="3">
        <f t="shared" si="32"/>
        <v>121.89944199947573</v>
      </c>
    </row>
    <row r="53" spans="2:14" x14ac:dyDescent="0.25">
      <c r="B53" t="s">
        <v>20</v>
      </c>
      <c r="D53" s="3">
        <f t="shared" ref="D53:N53" si="33">D50</f>
        <v>25</v>
      </c>
      <c r="E53" s="3">
        <f t="shared" si="33"/>
        <v>25</v>
      </c>
      <c r="F53" s="3">
        <f t="shared" si="33"/>
        <v>25</v>
      </c>
      <c r="G53" s="3">
        <f t="shared" si="33"/>
        <v>25</v>
      </c>
      <c r="H53" s="3">
        <f t="shared" si="33"/>
        <v>25</v>
      </c>
      <c r="I53" s="3">
        <f t="shared" si="33"/>
        <v>25</v>
      </c>
      <c r="J53" s="3">
        <f t="shared" si="33"/>
        <v>25</v>
      </c>
      <c r="K53" s="3">
        <f t="shared" si="33"/>
        <v>25</v>
      </c>
      <c r="L53" s="3">
        <f t="shared" si="33"/>
        <v>25</v>
      </c>
      <c r="M53" s="3">
        <f t="shared" si="33"/>
        <v>25</v>
      </c>
      <c r="N53" s="3">
        <f t="shared" si="33"/>
        <v>25</v>
      </c>
    </row>
    <row r="54" spans="2:14" x14ac:dyDescent="0.25">
      <c r="B54" t="s">
        <v>21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x14ac:dyDescent="0.25">
      <c r="B55" t="s">
        <v>22</v>
      </c>
      <c r="D55" s="3">
        <f>D52-D53</f>
        <v>75</v>
      </c>
      <c r="E55" s="3">
        <f t="shared" ref="E55:N55" si="34">E52-E53</f>
        <v>77</v>
      </c>
      <c r="F55" s="3">
        <f t="shared" si="34"/>
        <v>79.040000000000006</v>
      </c>
      <c r="G55" s="3">
        <f t="shared" si="34"/>
        <v>81.120800000000003</v>
      </c>
      <c r="H55" s="3">
        <f t="shared" si="34"/>
        <v>83.243216000000004</v>
      </c>
      <c r="I55" s="3">
        <f t="shared" si="34"/>
        <v>85.40808032000001</v>
      </c>
      <c r="J55" s="3">
        <f t="shared" si="34"/>
        <v>87.616241926400008</v>
      </c>
      <c r="K55" s="3">
        <f t="shared" si="34"/>
        <v>89.868566764928005</v>
      </c>
      <c r="L55" s="3">
        <f t="shared" si="34"/>
        <v>92.165938100226569</v>
      </c>
      <c r="M55" s="3">
        <f t="shared" si="34"/>
        <v>94.509256862231098</v>
      </c>
      <c r="N55" s="3">
        <f t="shared" si="34"/>
        <v>96.899441999475727</v>
      </c>
    </row>
    <row r="56" spans="2:14" x14ac:dyDescent="0.25">
      <c r="B56" s="4" t="s">
        <v>16</v>
      </c>
      <c r="C56" s="4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2:14" x14ac:dyDescent="0.25">
      <c r="B57" t="s">
        <v>23</v>
      </c>
      <c r="D57" s="3">
        <f>D55-D56</f>
        <v>75</v>
      </c>
      <c r="E57" s="3">
        <f t="shared" ref="E57:N57" si="35">E55-E56</f>
        <v>77</v>
      </c>
      <c r="F57" s="3">
        <f t="shared" si="35"/>
        <v>79.040000000000006</v>
      </c>
      <c r="G57" s="3">
        <f t="shared" si="35"/>
        <v>81.120800000000003</v>
      </c>
      <c r="H57" s="3">
        <f t="shared" si="35"/>
        <v>83.243216000000004</v>
      </c>
      <c r="I57" s="3">
        <f t="shared" si="35"/>
        <v>85.40808032000001</v>
      </c>
      <c r="J57" s="3">
        <f t="shared" si="35"/>
        <v>87.616241926400008</v>
      </c>
      <c r="K57" s="3">
        <f t="shared" si="35"/>
        <v>89.868566764928005</v>
      </c>
      <c r="L57" s="3">
        <f t="shared" si="35"/>
        <v>92.165938100226569</v>
      </c>
      <c r="M57" s="3">
        <f t="shared" si="35"/>
        <v>94.509256862231098</v>
      </c>
      <c r="N57" s="3">
        <f t="shared" si="35"/>
        <v>96.899441999475727</v>
      </c>
    </row>
    <row r="59" spans="2:14" x14ac:dyDescent="0.25">
      <c r="B59" t="s">
        <v>24</v>
      </c>
      <c r="D59" s="3" t="e">
        <f t="shared" ref="D59:N59" ca="1" si="36">sweep(D52,D49,D46)</f>
        <v>#NAME?</v>
      </c>
      <c r="E59" s="3" t="e">
        <f t="shared" ca="1" si="36"/>
        <v>#NAME?</v>
      </c>
      <c r="F59" s="3" t="e">
        <f t="shared" ca="1" si="36"/>
        <v>#NAME?</v>
      </c>
      <c r="G59" s="3" t="e">
        <f t="shared" ca="1" si="36"/>
        <v>#NAME?</v>
      </c>
      <c r="H59" s="3" t="e">
        <f t="shared" ca="1" si="36"/>
        <v>#NAME?</v>
      </c>
      <c r="I59" s="3" t="e">
        <f t="shared" ca="1" si="36"/>
        <v>#NAME?</v>
      </c>
      <c r="J59" s="3" t="e">
        <f t="shared" ca="1" si="36"/>
        <v>#NAME?</v>
      </c>
      <c r="K59" s="3" t="e">
        <f t="shared" ca="1" si="36"/>
        <v>#NAME?</v>
      </c>
      <c r="L59" s="3" t="e">
        <f t="shared" ca="1" si="36"/>
        <v>#NAME?</v>
      </c>
      <c r="M59" s="3" t="e">
        <f t="shared" ca="1" si="36"/>
        <v>#NAME?</v>
      </c>
      <c r="N59" s="3" t="e">
        <f t="shared" ca="1" si="36"/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Circular Sweep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Yeltsin</dc:creator>
  <cp:lastModifiedBy>Tanya Harding</cp:lastModifiedBy>
  <dcterms:created xsi:type="dcterms:W3CDTF">2014-01-11T03:10:54Z</dcterms:created>
  <dcterms:modified xsi:type="dcterms:W3CDTF">2014-06-18T16:42:36Z</dcterms:modified>
</cp:coreProperties>
</file>